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IAGF\IAGF_JUA_04_2024\VI.1.2 INFORMACION EN MATERIA DE DICIPLINA FINANCIERA\"/>
    </mc:Choice>
  </mc:AlternateContent>
  <xr:revisionPtr revIDLastSave="0" documentId="8_{86B34DFB-3A30-410B-90C0-03F3AD7AC3D9}" xr6:coauthVersionLast="47" xr6:coauthVersionMax="47" xr10:uidLastSave="{00000000-0000-0000-0000-000000000000}"/>
  <bookViews>
    <workbookView xWindow="-120" yWindow="-120" windowWidth="29040" windowHeight="15720" xr2:uid="{153739C2-7620-4E13-A14F-DF778C345B0A}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  <c r="G81" i="1"/>
  <c r="D82" i="1"/>
  <c r="D83" i="1"/>
  <c r="G83" i="1"/>
  <c r="D80" i="1"/>
  <c r="D79" i="1"/>
  <c r="G79" i="1"/>
  <c r="D70" i="1"/>
  <c r="D71" i="1"/>
  <c r="G71" i="1"/>
  <c r="D72" i="1"/>
  <c r="D73" i="1"/>
  <c r="G73" i="1"/>
  <c r="D74" i="1"/>
  <c r="D75" i="1"/>
  <c r="D76" i="1"/>
  <c r="G76" i="1"/>
  <c r="D77" i="1"/>
  <c r="G77" i="1"/>
  <c r="D69" i="1"/>
  <c r="D68" i="1"/>
  <c r="G68" i="1"/>
  <c r="D61" i="1"/>
  <c r="G61" i="1"/>
  <c r="D62" i="1"/>
  <c r="D63" i="1"/>
  <c r="D64" i="1"/>
  <c r="G64" i="1"/>
  <c r="D65" i="1"/>
  <c r="G65" i="1"/>
  <c r="D66" i="1"/>
  <c r="G66" i="1"/>
  <c r="D60" i="1"/>
  <c r="G60" i="1"/>
  <c r="D51" i="1"/>
  <c r="D52" i="1"/>
  <c r="G52" i="1"/>
  <c r="D53" i="1"/>
  <c r="D54" i="1"/>
  <c r="D55" i="1"/>
  <c r="D56" i="1"/>
  <c r="G56" i="1"/>
  <c r="D57" i="1"/>
  <c r="G57" i="1"/>
  <c r="D50" i="1"/>
  <c r="D44" i="1"/>
  <c r="G44" i="1"/>
  <c r="D45" i="1"/>
  <c r="G45" i="1"/>
  <c r="D46" i="1"/>
  <c r="D43" i="1"/>
  <c r="G43" i="1"/>
  <c r="D33" i="1"/>
  <c r="G33" i="1"/>
  <c r="D34" i="1"/>
  <c r="D35" i="1"/>
  <c r="G35" i="1"/>
  <c r="D36" i="1"/>
  <c r="G36" i="1"/>
  <c r="D37" i="1"/>
  <c r="D38" i="1"/>
  <c r="D39" i="1"/>
  <c r="G39" i="1"/>
  <c r="D40" i="1"/>
  <c r="G40" i="1"/>
  <c r="D32" i="1"/>
  <c r="D24" i="1"/>
  <c r="G24" i="1"/>
  <c r="D25" i="1"/>
  <c r="D26" i="1"/>
  <c r="G26" i="1"/>
  <c r="D27" i="1"/>
  <c r="G27" i="1"/>
  <c r="D28" i="1"/>
  <c r="G28" i="1"/>
  <c r="D29" i="1"/>
  <c r="G29" i="1"/>
  <c r="D23" i="1"/>
  <c r="G23" i="1"/>
  <c r="D14" i="1"/>
  <c r="G14" i="1"/>
  <c r="D15" i="1"/>
  <c r="G15" i="1"/>
  <c r="D16" i="1"/>
  <c r="G16" i="1"/>
  <c r="D17" i="1"/>
  <c r="D18" i="1"/>
  <c r="G18" i="1"/>
  <c r="D19" i="1"/>
  <c r="G19" i="1"/>
  <c r="D20" i="1"/>
  <c r="G20" i="1"/>
  <c r="D13" i="1"/>
  <c r="G13" i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E49" i="1"/>
  <c r="F49" i="1"/>
  <c r="B49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E12" i="1"/>
  <c r="F12" i="1"/>
  <c r="B12" i="1"/>
  <c r="G82" i="1"/>
  <c r="G70" i="1"/>
  <c r="G72" i="1"/>
  <c r="G74" i="1"/>
  <c r="G75" i="1"/>
  <c r="G62" i="1"/>
  <c r="G63" i="1"/>
  <c r="G53" i="1"/>
  <c r="G54" i="1"/>
  <c r="G55" i="1"/>
  <c r="G46" i="1"/>
  <c r="G34" i="1"/>
  <c r="G37" i="1"/>
  <c r="G38" i="1"/>
  <c r="G32" i="1"/>
  <c r="G25" i="1"/>
  <c r="G17" i="1"/>
  <c r="G80" i="1"/>
  <c r="G50" i="1"/>
  <c r="D42" i="1"/>
  <c r="G42" i="1"/>
  <c r="C48" i="1"/>
  <c r="E48" i="1"/>
  <c r="B48" i="1"/>
  <c r="D49" i="1"/>
  <c r="F48" i="1"/>
  <c r="D31" i="1"/>
  <c r="G31" i="1"/>
  <c r="C11" i="1"/>
  <c r="C85" i="1"/>
  <c r="E11" i="1"/>
  <c r="E85" i="1"/>
  <c r="F11" i="1"/>
  <c r="B11" i="1"/>
  <c r="B85" i="1"/>
  <c r="G49" i="1"/>
  <c r="D22" i="1"/>
  <c r="G22" i="1"/>
  <c r="G51" i="1"/>
  <c r="G69" i="1"/>
  <c r="D12" i="1"/>
  <c r="D59" i="1"/>
  <c r="G59" i="1"/>
  <c r="F85" i="1"/>
  <c r="D11" i="1"/>
  <c r="G12" i="1"/>
  <c r="G11" i="1"/>
  <c r="D48" i="1"/>
  <c r="G48" i="1"/>
  <c r="G85" i="1"/>
  <c r="D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<sst xmlns="http://schemas.openxmlformats.org/spreadsheetml/2006/main" count="80" uniqueCount="48">
  <si>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</si>
  <si>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</si>
  <si>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</si>
  <si>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</si>
  <si>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</si>
  <si>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</si>
  <si>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</si>
  <si>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</si>
  <si>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</si>
  <si>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</si>
  <si>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</si>
  <si>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</si>
  <si>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</si>
  <si>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</si>
  <si>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</si>
  <si>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</si>
  <si>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</si>
  <si>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</si>
  <si>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</si>
  <si>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</si>
  <si>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</si>
  <si>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</si>
  <si>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</si>
  <si>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</si>
  <si>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</si>
  <si>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</si>
  <si>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</si>
  <si>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</si>
  <si>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</si>
  <si>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</si>
  <si>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</si>
  <si>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</si>
  <si>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</si>
  <si>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</si>
  <si>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</si>
  <si>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</si>
  <si>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</si>
  <si>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</si>
  <si>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</si>
  <si>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</si>
  <si>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</si>
  <si>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</si>
  <si>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</si>
  <si>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</si>
  <si>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</si>
  <si>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</si>
  <si>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Juárez Hidalgo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</si>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</sst>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1649-4ECE-4EF4-A69F-E06436EB4060}">
  <sheetPr>
    <pageSetUpPr fitToPage="1"/>
  </sheetPr>
  <dimension ref="A1:G86"/>
  <sheetViews>
    <sheetView tabSelected="1" workbookViewId="0">
      <pane ySplit="9" topLeftCell="A64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43619228.210000001</v>
      </c>
      <c r="C11" s="4">
        <f t="shared" si="0"/>
        <v>-7005145.3399999989</v>
      </c>
      <c r="D11" s="4">
        <f t="shared" si="0"/>
        <v>36614082.869999997</v>
      </c>
      <c r="E11" s="4">
        <f t="shared" si="0"/>
        <v>36150556.219999999</v>
      </c>
      <c r="F11" s="4">
        <f t="shared" si="0"/>
        <v>36150556.219999999</v>
      </c>
      <c r="G11" s="4">
        <f t="shared" si="0"/>
        <v>463526.64999999758</v>
      </c>
    </row>
    <row r="12" spans="1:7" x14ac:dyDescent="0.2">
      <c r="A12" s="8" t="s">
        <v>12</v>
      </c>
      <c r="B12" s="4">
        <f>SUM(B13:B20)</f>
        <v>34598462.740000002</v>
      </c>
      <c r="C12" s="4">
        <f>SUM(C13:C20)</f>
        <v>-3255446.9299999997</v>
      </c>
      <c r="D12" s="4">
        <f>SUM(D13:D20)</f>
        <v>31343015.809999995</v>
      </c>
      <c r="E12" s="4">
        <f>SUM(E13:E20)</f>
        <v>31298256.309999999</v>
      </c>
      <c r="F12" s="4">
        <f>SUM(F13:F20)</f>
        <v>31298256.309999999</v>
      </c>
      <c r="G12" s="4">
        <f>D12-E12</f>
        <v>44759.499999996275</v>
      </c>
    </row>
    <row r="13" spans="1:7" x14ac:dyDescent="0.2">
      <c r="A13" s="11" t="s">
        <v>13</v>
      </c>
      <c r="B13" s="5">
        <v>26376901.949999999</v>
      </c>
      <c r="C13" s="5">
        <v>-1178833.4099999999</v>
      </c>
      <c r="D13" s="5">
        <f>B13+C13</f>
        <v>25198068.539999999</v>
      </c>
      <c r="E13" s="5">
        <v>25178810.969999999</v>
      </c>
      <c r="F13" s="5">
        <v>25178810.969999999</v>
      </c>
      <c r="G13" s="5">
        <f t="shared" ref="G13:G20" si="1">D13-E13</f>
        <v>19257.570000000298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>
        <v>3812271.34</v>
      </c>
      <c r="C15" s="5">
        <v>-323186.09999999998</v>
      </c>
      <c r="D15" s="5">
        <f t="shared" si="2"/>
        <v>3489085.2399999998</v>
      </c>
      <c r="E15" s="5">
        <v>3489085.24</v>
      </c>
      <c r="F15" s="5">
        <v>3489085.24</v>
      </c>
      <c r="G15" s="5">
        <f t="shared" si="1"/>
        <v>0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>
        <v>67110.19</v>
      </c>
      <c r="C19" s="5">
        <v>143584.04999999999</v>
      </c>
      <c r="D19" s="5">
        <f t="shared" si="2"/>
        <v>210694.24</v>
      </c>
      <c r="E19" s="5">
        <v>210694.24</v>
      </c>
      <c r="F19" s="5">
        <v>210694.24</v>
      </c>
      <c r="G19" s="5">
        <f t="shared" si="1"/>
        <v>0</v>
      </c>
    </row>
    <row r="20" spans="1:7" x14ac:dyDescent="0.2">
      <c r="A20" s="11" t="s">
        <v>20</v>
      </c>
      <c r="B20" s="5">
        <v>4342179.26</v>
      </c>
      <c r="C20" s="5">
        <v>-1897011.47</v>
      </c>
      <c r="D20" s="5">
        <f t="shared" si="2"/>
        <v>2445167.79</v>
      </c>
      <c r="E20" s="5">
        <v>2419665.86</v>
      </c>
      <c r="F20" s="5">
        <v>2419665.86</v>
      </c>
      <c r="G20" s="5">
        <f t="shared" si="1"/>
        <v>25501.930000000168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9020765.4700000007</v>
      </c>
      <c r="C22" s="4">
        <f>SUM(C23:C29)</f>
        <v>-3761888.6899999995</v>
      </c>
      <c r="D22" s="4">
        <f>SUM(D23:D29)</f>
        <v>5258876.7800000012</v>
      </c>
      <c r="E22" s="4">
        <f>SUM(E23:E29)</f>
        <v>4840109.63</v>
      </c>
      <c r="F22" s="4">
        <f>SUM(F23:F29)</f>
        <v>4840109.63</v>
      </c>
      <c r="G22" s="4">
        <f t="shared" ref="G22:G29" si="3">D22-E22</f>
        <v>418767.1500000013</v>
      </c>
    </row>
    <row r="23" spans="1:7" x14ac:dyDescent="0.2">
      <c r="A23" s="11" t="s">
        <v>22</v>
      </c>
      <c r="B23" s="5">
        <v>145080.24</v>
      </c>
      <c r="C23" s="5">
        <v>-74990</v>
      </c>
      <c r="D23" s="5">
        <f>B23+C23</f>
        <v>70090.239999999991</v>
      </c>
      <c r="E23" s="5">
        <v>70090.240000000005</v>
      </c>
      <c r="F23" s="5">
        <v>70090.240000000005</v>
      </c>
      <c r="G23" s="5">
        <f t="shared" si="3"/>
        <v>0</v>
      </c>
    </row>
    <row r="24" spans="1:7" x14ac:dyDescent="0.2">
      <c r="A24" s="11" t="s">
        <v>23</v>
      </c>
      <c r="B24" s="5">
        <v>7118903.0700000003</v>
      </c>
      <c r="C24" s="5">
        <v>-5586865.7000000002</v>
      </c>
      <c r="D24" s="5">
        <f t="shared" ref="D24:D29" si="4">B24+C24</f>
        <v>1532037.37</v>
      </c>
      <c r="E24" s="5">
        <v>1298101.99</v>
      </c>
      <c r="F24" s="5">
        <v>1298101.99</v>
      </c>
      <c r="G24" s="5">
        <f t="shared" si="3"/>
        <v>233935.38000000012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>
        <v>36302.800000000003</v>
      </c>
      <c r="C26" s="5">
        <v>675484.94</v>
      </c>
      <c r="D26" s="5">
        <f t="shared" si="4"/>
        <v>711787.74</v>
      </c>
      <c r="E26" s="5">
        <v>711787.74</v>
      </c>
      <c r="F26" s="5">
        <v>711787.74</v>
      </c>
      <c r="G26" s="5">
        <f t="shared" si="3"/>
        <v>0</v>
      </c>
    </row>
    <row r="27" spans="1:7" x14ac:dyDescent="0.2">
      <c r="A27" s="11" t="s">
        <v>26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27</v>
      </c>
      <c r="B28" s="5">
        <v>1720479.36</v>
      </c>
      <c r="C28" s="5">
        <v>1223491.83</v>
      </c>
      <c r="D28" s="5">
        <f t="shared" si="4"/>
        <v>2943971.1900000004</v>
      </c>
      <c r="E28" s="5">
        <v>2759139.42</v>
      </c>
      <c r="F28" s="5">
        <v>2759139.42</v>
      </c>
      <c r="G28" s="5">
        <f t="shared" si="3"/>
        <v>184831.77000000048</v>
      </c>
    </row>
    <row r="29" spans="1:7" x14ac:dyDescent="0.2">
      <c r="A29" s="11" t="s">
        <v>28</v>
      </c>
      <c r="B29" s="5">
        <v>0</v>
      </c>
      <c r="C29" s="5">
        <v>990.24</v>
      </c>
      <c r="D29" s="5">
        <f t="shared" si="4"/>
        <v>990.24</v>
      </c>
      <c r="E29" s="5">
        <v>990.24</v>
      </c>
      <c r="F29" s="5">
        <v>990.24</v>
      </c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12190.28</v>
      </c>
      <c r="D31" s="4">
        <f>SUM(D32:D40)</f>
        <v>12190.28</v>
      </c>
      <c r="E31" s="4">
        <f>SUM(E32:E40)</f>
        <v>12190.28</v>
      </c>
      <c r="F31" s="4">
        <f>SUM(F32:F40)</f>
        <v>12190.28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>
        <v>0</v>
      </c>
      <c r="C33" s="5">
        <v>12190.28</v>
      </c>
      <c r="D33" s="5">
        <f t="shared" ref="D33:D40" si="6">B33+C33</f>
        <v>12190.28</v>
      </c>
      <c r="E33" s="5">
        <v>12190.28</v>
      </c>
      <c r="F33" s="5">
        <v>12190.28</v>
      </c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14012468</v>
      </c>
      <c r="C48" s="4">
        <f>C49+C59+C68+C79</f>
        <v>162063</v>
      </c>
      <c r="D48" s="4">
        <f>D49+D59+D68+D79</f>
        <v>14174531</v>
      </c>
      <c r="E48" s="4">
        <f>E49+E59+E68+E79</f>
        <v>10268121.869999999</v>
      </c>
      <c r="F48" s="4">
        <f>F49+F59+F68+F79</f>
        <v>10268121.869999999</v>
      </c>
      <c r="G48" s="4">
        <f t="shared" ref="G48:G83" si="7">D48-E48</f>
        <v>3906409.1300000008</v>
      </c>
    </row>
    <row r="49" spans="1:7" x14ac:dyDescent="0.2">
      <c r="A49" s="8" t="s">
        <v>12</v>
      </c>
      <c r="B49" s="4">
        <f>SUM(B50:B57)</f>
        <v>2565183</v>
      </c>
      <c r="C49" s="4">
        <f>SUM(C50:C57)</f>
        <v>124287</v>
      </c>
      <c r="D49" s="4">
        <f>SUM(D50:D57)</f>
        <v>2689470</v>
      </c>
      <c r="E49" s="4">
        <f>SUM(E50:E57)</f>
        <v>2666389.11</v>
      </c>
      <c r="F49" s="4">
        <f>SUM(F50:F57)</f>
        <v>2666389.11</v>
      </c>
      <c r="G49" s="4">
        <f t="shared" si="7"/>
        <v>23080.89000000013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>
        <v>2565183</v>
      </c>
      <c r="C56" s="5">
        <v>124287</v>
      </c>
      <c r="D56" s="5">
        <f t="shared" si="8"/>
        <v>2689470</v>
      </c>
      <c r="E56" s="5">
        <v>2666389.11</v>
      </c>
      <c r="F56" s="5">
        <v>2666389.11</v>
      </c>
      <c r="G56" s="5">
        <f t="shared" si="7"/>
        <v>23080.89000000013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11447285</v>
      </c>
      <c r="C59" s="4">
        <f>SUM(C60:C66)</f>
        <v>37776</v>
      </c>
      <c r="D59" s="4">
        <f>SUM(D60:D66)</f>
        <v>11485061</v>
      </c>
      <c r="E59" s="4">
        <f>SUM(E60:E66)</f>
        <v>7601732.7599999998</v>
      </c>
      <c r="F59" s="4">
        <f>SUM(F60:F66)</f>
        <v>7601732.7599999998</v>
      </c>
      <c r="G59" s="4">
        <f t="shared" si="7"/>
        <v>3883328.24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>
        <v>11433285</v>
      </c>
      <c r="C61" s="5">
        <v>-148224</v>
      </c>
      <c r="D61" s="5">
        <f t="shared" ref="D61:D66" si="9">B61+C61</f>
        <v>11285061</v>
      </c>
      <c r="E61" s="5">
        <v>7401732.7599999998</v>
      </c>
      <c r="F61" s="5">
        <v>7401732.7599999998</v>
      </c>
      <c r="G61" s="5">
        <f t="shared" si="7"/>
        <v>3883328.24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27</v>
      </c>
      <c r="B65" s="5">
        <v>14000</v>
      </c>
      <c r="C65" s="5">
        <v>186000</v>
      </c>
      <c r="D65" s="5">
        <f t="shared" si="9"/>
        <v>200000</v>
      </c>
      <c r="E65" s="5">
        <v>200000</v>
      </c>
      <c r="F65" s="5">
        <v>200000</v>
      </c>
      <c r="G65" s="5">
        <f t="shared" si="7"/>
        <v>0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57631696.210000001</v>
      </c>
      <c r="C85" s="4">
        <f t="shared" si="11"/>
        <v>-6843082.3399999989</v>
      </c>
      <c r="D85" s="4">
        <f t="shared" si="11"/>
        <v>50788613.869999997</v>
      </c>
      <c r="E85" s="4">
        <f t="shared" si="11"/>
        <v>46418678.089999996</v>
      </c>
      <c r="F85" s="4">
        <f t="shared" si="11"/>
        <v>46418678.089999996</v>
      </c>
      <c r="G85" s="4">
        <f t="shared" si="11"/>
        <v>4369935.7799999984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2016-12-22T17:33:12Z</cp:lastPrinted>
  <dcterms:created xsi:type="dcterms:W3CDTF">2016-10-11T20:47:09Z</dcterms:created>
  <dcterms:modified xsi:type="dcterms:W3CDTF">2025-01-15T05:27:50Z</dcterms:modified>
</cp:coreProperties>
</file>